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Monse doc\CUENTA PÚBLICA 2023\Informacion Presupuestaria\"/>
    </mc:Choice>
  </mc:AlternateContent>
  <xr:revisionPtr revIDLastSave="0" documentId="13_ncr:1_{68B52BB2-94F5-4640-A80E-DAE862B8C2CA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4" l="1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61" i="4"/>
  <c r="E61" i="4"/>
  <c r="C61" i="4"/>
  <c r="D60" i="4"/>
  <c r="G60" i="4" s="1"/>
  <c r="D59" i="4"/>
  <c r="G59" i="4" s="1"/>
  <c r="D58" i="4"/>
  <c r="G58" i="4" s="1"/>
  <c r="D57" i="4"/>
  <c r="G57" i="4" s="1"/>
  <c r="D56" i="4"/>
  <c r="G56" i="4" s="1"/>
  <c r="D55" i="4"/>
  <c r="G55" i="4" s="1"/>
  <c r="D54" i="4"/>
  <c r="G54" i="4" s="1"/>
  <c r="B61" i="4"/>
  <c r="F47" i="4"/>
  <c r="E47" i="4"/>
  <c r="D46" i="4"/>
  <c r="G46" i="4" s="1"/>
  <c r="D45" i="4"/>
  <c r="G45" i="4" s="1"/>
  <c r="D44" i="4"/>
  <c r="G44" i="4" s="1"/>
  <c r="D43" i="4"/>
  <c r="G43" i="4" s="1"/>
  <c r="C47" i="4"/>
  <c r="B47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6" i="4"/>
  <c r="E36" i="4"/>
  <c r="C36" i="4"/>
  <c r="B36" i="4"/>
  <c r="G47" i="4" l="1"/>
  <c r="G61" i="4"/>
  <c r="D47" i="4"/>
  <c r="D61" i="4"/>
  <c r="G36" i="4"/>
  <c r="D36" i="4"/>
</calcChain>
</file>

<file path=xl/sharedStrings.xml><?xml version="1.0" encoding="utf-8"?>
<sst xmlns="http://schemas.openxmlformats.org/spreadsheetml/2006/main" count="77" uniqueCount="55">
  <si>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</si>
  <si>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</si>
  <si>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</si>
  <si>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</si>
  <si>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</si>
  <si>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</si>
  <si>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</si>
  <si>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</si>
  <si>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</si>
  <si>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</si>
  <si>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</si>
  <si>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</si>
  <si>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</si>
  <si>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</si>
  <si>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</si>
  <si>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</si>
  <si>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</si>
  <si>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</si>
  <si>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</si>
  <si>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</si>
  <si>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</si>
  <si>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</si>
  <si>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</si>
  <si>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31111M360010100 SINDICOS Y REGIDORES</t>
  </si>
  <si>
    <t>31111M360020100 DESPACHO DE LA PRESIDENC</t>
  </si>
  <si>
    <t>31111M360030100 DESPACHO DEL SECRETARIO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</si>
  <si>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</si>
  <si>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</si>
  <si>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</si>
  <si>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</si>
  <si>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</t>
  </si>
  <si>
    <t>31111M360090000 DIRECCION DESARROLLO RUR</t>
  </si>
  <si>
    <t>31111M360100000 DIRECCION DE EDUCACION</t>
  </si>
  <si>
    <t>31111M360110000 DIRECCION DEPORTES Y ATE</t>
  </si>
  <si>
    <t>31111M360120000 COORD. UNIDAD DE ACCESO</t>
  </si>
  <si>
    <t>31111M360130100 DIRECCION DE SERVICIOS M</t>
  </si>
  <si>
    <t>31111M360130200 DEPARTAMENTO LIMPIA</t>
  </si>
  <si>
    <t>31111M360130300 DEPARTAMENTO PARQUES Y J</t>
  </si>
  <si>
    <t>31111M360130400 DEPARTAMENTO DE RASTRO</t>
  </si>
  <si>
    <t>31111M360130500 DEPARTAMENTO ALUMBRADO P</t>
  </si>
  <si>
    <t>31111M360130600 DEPARTAMENTO DE PANTEONE</t>
  </si>
  <si>
    <t>31111M360140000 JUBILADOS</t>
  </si>
  <si>
    <t>31111M360150100 DIRECCION DE SEGURIDAD P</t>
  </si>
  <si>
    <t>31111M360160000 DIRECCION IMPUESTO INMOB</t>
  </si>
  <si>
    <t>31111M360170000 DIRECCION DE RECUSOS HUM</t>
  </si>
  <si>
    <t>31111M360180000 DIRECCION DE DESARROLLO</t>
  </si>
  <si>
    <t>31111M360190000 DIRECCION DE ATENCION A</t>
  </si>
  <si>
    <t>31111M360220000 DIRECCION DE PLANEACION</t>
  </si>
  <si>
    <t>31111M360230000 COORDINACION DE PROMTORI</t>
  </si>
  <si>
    <t>31111M360900100 DIF</t>
  </si>
  <si>
    <t>31111M360900200 CASA DE LA CULTURA</t>
  </si>
  <si>
    <t>31111M360900300 SISTEMA DE AGUA POTABLE</t>
  </si>
  <si>
    <t>Municipio de Santiago Maravatío, Guanajuato
Estado Analítico del Ejercicio del Presupuesto de Egresos
Clasificación Administrativa
Del 1 de Enero al 31 de Diciembre de 2023</t>
  </si>
  <si>
    <t>Municipio de Santiago Maravatío, Guanajuato
Estado Analítico del Ejercicio del Presupuesto de Egresos
Clasificación Administrativa (Poderes)
Del 1 de Enero al 31 de Diciembre de 2023</t>
  </si>
  <si>
    <t>Municipio de Santiago Maravatío, Guanajuato
Estado Analítico del Ejercicio del Presupuesto de Egresos
Clasificación Administrativa (Sector Paraestatal)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</si>
</sst>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Protection="1">
      <protection locked="0"/>
    </xf>
    <xf numFmtId="4" fontId="2" fillId="0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4" xfId="0" applyNumberFormat="1" applyFont="1" applyFill="1" applyBorder="1" applyProtection="1">
      <protection locked="0"/>
    </xf>
    <xf numFmtId="0" fontId="2" fillId="0" borderId="1" xfId="9" applyFont="1" applyFill="1" applyBorder="1" applyAlignment="1">
      <alignment horizontal="left" vertical="center" indent="1"/>
    </xf>
    <xf numFmtId="0" fontId="2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3"/>
  <sheetViews>
    <sheetView showGridLines="0" tabSelected="1" topLeftCell="A8" workbookViewId="0">
      <selection activeCell="A34" sqref="A34:J34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14" t="s">
        <v>52</v>
      </c>
      <c r="B1" s="12"/>
      <c r="C1" s="12"/>
      <c r="D1" s="12"/>
      <c r="E1" s="12"/>
      <c r="F1" s="12"/>
      <c r="G1" s="13"/>
    </row>
    <row r="2" spans="1:7" x14ac:dyDescent="0.2">
      <c r="A2" s="17" t="s">
        <v>10</v>
      </c>
      <c r="B2" s="14" t="s">
        <v>16</v>
      </c>
      <c r="C2" s="12"/>
      <c r="D2" s="12"/>
      <c r="E2" s="12"/>
      <c r="F2" s="13"/>
      <c r="G2" s="15" t="s">
        <v>15</v>
      </c>
    </row>
    <row r="3" spans="1:7" ht="24.9" customHeight="1" x14ac:dyDescent="0.2">
      <c r="A3" s="18"/>
      <c r="B3" s="2" t="s">
        <v>11</v>
      </c>
      <c r="C3" s="2" t="s">
        <v>17</v>
      </c>
      <c r="D3" s="2" t="s">
        <v>12</v>
      </c>
      <c r="E3" s="2" t="s">
        <v>13</v>
      </c>
      <c r="F3" s="2" t="s">
        <v>14</v>
      </c>
      <c r="G3" s="16"/>
    </row>
    <row r="4" spans="1:7" x14ac:dyDescent="0.2">
      <c r="A4" s="19"/>
      <c r="B4" s="3">
        <v>1</v>
      </c>
      <c r="C4" s="3">
        <v>2</v>
      </c>
      <c r="D4" s="3" t="s">
        <v>18</v>
      </c>
      <c r="E4" s="3">
        <v>4</v>
      </c>
      <c r="F4" s="3">
        <v>5</v>
      </c>
      <c r="G4" s="3" t="s">
        <v>19</v>
      </c>
    </row>
    <row r="5" spans="1:7" x14ac:dyDescent="0.2">
      <c r="A5" s="8"/>
      <c r="B5" s="5"/>
      <c r="C5" s="5"/>
      <c r="D5" s="5"/>
      <c r="E5" s="5"/>
      <c r="F5" s="5"/>
      <c r="G5" s="5"/>
    </row>
    <row r="6" spans="1:7" x14ac:dyDescent="0.2">
      <c r="A6" s="9" t="s">
        <v>23</v>
      </c>
      <c r="B6" s="4">
        <v>3900710.74</v>
      </c>
      <c r="C6" s="4">
        <v>-0.21</v>
      </c>
      <c r="D6" s="4">
        <f>B6+C6</f>
        <v>3900710.5300000003</v>
      </c>
      <c r="E6" s="4">
        <v>3897846.49</v>
      </c>
      <c r="F6" s="4">
        <v>3897846.49</v>
      </c>
      <c r="G6" s="4">
        <f>D6-E6</f>
        <v>2864.0400000000373</v>
      </c>
    </row>
    <row r="7" spans="1:7" x14ac:dyDescent="0.2">
      <c r="A7" s="9" t="s">
        <v>24</v>
      </c>
      <c r="B7" s="4">
        <v>12580230.08</v>
      </c>
      <c r="C7" s="4">
        <v>8590140.0099999998</v>
      </c>
      <c r="D7" s="4">
        <f t="shared" ref="D7:D12" si="0">B7+C7</f>
        <v>21170370.09</v>
      </c>
      <c r="E7" s="4">
        <v>19654850.379999999</v>
      </c>
      <c r="F7" s="4">
        <v>19566655.329999998</v>
      </c>
      <c r="G7" s="4">
        <f t="shared" ref="G7:G12" si="1">D7-E7</f>
        <v>1515519.7100000009</v>
      </c>
    </row>
    <row r="8" spans="1:7" x14ac:dyDescent="0.2">
      <c r="A8" s="9" t="s">
        <v>25</v>
      </c>
      <c r="B8" s="4">
        <v>762732.94</v>
      </c>
      <c r="C8" s="4">
        <v>11546.7</v>
      </c>
      <c r="D8" s="4">
        <f t="shared" si="0"/>
        <v>774279.6399999999</v>
      </c>
      <c r="E8" s="4">
        <v>724493.63</v>
      </c>
      <c r="F8" s="4">
        <v>724493.63</v>
      </c>
      <c r="G8" s="4">
        <f t="shared" si="1"/>
        <v>49786.009999999893</v>
      </c>
    </row>
    <row r="9" spans="1:7" x14ac:dyDescent="0.2">
      <c r="A9" s="9" t="s">
        <v>26</v>
      </c>
      <c r="B9" s="4">
        <v>391340.57</v>
      </c>
      <c r="C9" s="4">
        <v>-2986.66</v>
      </c>
      <c r="D9" s="4">
        <f t="shared" si="0"/>
        <v>388353.91000000003</v>
      </c>
      <c r="E9" s="4">
        <v>385015.98</v>
      </c>
      <c r="F9" s="4">
        <v>385015.98</v>
      </c>
      <c r="G9" s="4">
        <f t="shared" si="1"/>
        <v>3337.9300000000512</v>
      </c>
    </row>
    <row r="10" spans="1:7" x14ac:dyDescent="0.2">
      <c r="A10" s="9" t="s">
        <v>27</v>
      </c>
      <c r="B10" s="4">
        <v>6990667.8799999999</v>
      </c>
      <c r="C10" s="4">
        <v>-17311.740000000002</v>
      </c>
      <c r="D10" s="4">
        <f t="shared" si="0"/>
        <v>6973356.1399999997</v>
      </c>
      <c r="E10" s="4">
        <v>6779309.2999999998</v>
      </c>
      <c r="F10" s="4">
        <v>6779309.2999999998</v>
      </c>
      <c r="G10" s="4">
        <f t="shared" si="1"/>
        <v>194046.83999999985</v>
      </c>
    </row>
    <row r="11" spans="1:7" x14ac:dyDescent="0.2">
      <c r="A11" s="9" t="s">
        <v>28</v>
      </c>
      <c r="B11" s="4">
        <v>983062.41</v>
      </c>
      <c r="C11" s="4">
        <v>-28053.98</v>
      </c>
      <c r="D11" s="4">
        <f t="shared" si="0"/>
        <v>955008.43</v>
      </c>
      <c r="E11" s="4">
        <v>898025.65</v>
      </c>
      <c r="F11" s="4">
        <v>898025.65</v>
      </c>
      <c r="G11" s="4">
        <f t="shared" si="1"/>
        <v>56982.780000000028</v>
      </c>
    </row>
    <row r="12" spans="1:7" x14ac:dyDescent="0.2">
      <c r="A12" s="9" t="s">
        <v>29</v>
      </c>
      <c r="B12" s="4">
        <v>33867955.93</v>
      </c>
      <c r="C12" s="4">
        <v>93049967.420000002</v>
      </c>
      <c r="D12" s="4">
        <f t="shared" si="0"/>
        <v>126917923.34999999</v>
      </c>
      <c r="E12" s="4">
        <v>42240539.560000002</v>
      </c>
      <c r="F12" s="4">
        <v>42240539.560000002</v>
      </c>
      <c r="G12" s="4">
        <f t="shared" si="1"/>
        <v>84677383.789999992</v>
      </c>
    </row>
    <row r="13" spans="1:7" x14ac:dyDescent="0.2">
      <c r="A13" s="9" t="s">
        <v>30</v>
      </c>
      <c r="B13" s="4">
        <v>5775023.8600000003</v>
      </c>
      <c r="C13" s="4">
        <v>1193913.1599999999</v>
      </c>
      <c r="D13" s="4">
        <f t="shared" ref="D13" si="2">B13+C13</f>
        <v>6968937.0200000005</v>
      </c>
      <c r="E13" s="4">
        <v>4269907.1900000004</v>
      </c>
      <c r="F13" s="4">
        <v>4268788.45</v>
      </c>
      <c r="G13" s="4">
        <f t="shared" ref="G13" si="3">D13-E13</f>
        <v>2699029.83</v>
      </c>
    </row>
    <row r="14" spans="1:7" x14ac:dyDescent="0.2">
      <c r="A14" s="9" t="s">
        <v>31</v>
      </c>
      <c r="B14" s="4">
        <v>2352273.86</v>
      </c>
      <c r="C14" s="4">
        <v>1951885.6</v>
      </c>
      <c r="D14" s="4">
        <f t="shared" ref="D14" si="4">B14+C14</f>
        <v>4304159.46</v>
      </c>
      <c r="E14" s="4">
        <v>2694470.08</v>
      </c>
      <c r="F14" s="4">
        <v>2694470.08</v>
      </c>
      <c r="G14" s="4">
        <f t="shared" ref="G14" si="5">D14-E14</f>
        <v>1609689.38</v>
      </c>
    </row>
    <row r="15" spans="1:7" x14ac:dyDescent="0.2">
      <c r="A15" s="9" t="s">
        <v>32</v>
      </c>
      <c r="B15" s="4">
        <v>3080221.51</v>
      </c>
      <c r="C15" s="4">
        <v>98232.93</v>
      </c>
      <c r="D15" s="4">
        <f t="shared" ref="D15" si="6">B15+C15</f>
        <v>3178454.44</v>
      </c>
      <c r="E15" s="4">
        <v>2916298.89</v>
      </c>
      <c r="F15" s="4">
        <v>2887110.82</v>
      </c>
      <c r="G15" s="4">
        <f t="shared" ref="G15" si="7">D15-E15</f>
        <v>262155.54999999981</v>
      </c>
    </row>
    <row r="16" spans="1:7" x14ac:dyDescent="0.2">
      <c r="A16" s="9" t="s">
        <v>33</v>
      </c>
      <c r="B16" s="4">
        <v>1304436.42</v>
      </c>
      <c r="C16" s="4">
        <v>1440046.3</v>
      </c>
      <c r="D16" s="4">
        <f t="shared" ref="D16" si="8">B16+C16</f>
        <v>2744482.7199999997</v>
      </c>
      <c r="E16" s="4">
        <v>2554626.56</v>
      </c>
      <c r="F16" s="4">
        <v>2551726.56</v>
      </c>
      <c r="G16" s="4">
        <f t="shared" ref="G16" si="9">D16-E16</f>
        <v>189856.15999999968</v>
      </c>
    </row>
    <row r="17" spans="1:7" x14ac:dyDescent="0.2">
      <c r="A17" s="9" t="s">
        <v>34</v>
      </c>
      <c r="B17" s="4">
        <v>369266.16</v>
      </c>
      <c r="C17" s="4">
        <v>42646.36</v>
      </c>
      <c r="D17" s="4">
        <f t="shared" ref="D17" si="10">B17+C17</f>
        <v>411912.51999999996</v>
      </c>
      <c r="E17" s="4">
        <v>373413.99</v>
      </c>
      <c r="F17" s="4">
        <v>373413.99</v>
      </c>
      <c r="G17" s="4">
        <f t="shared" ref="G17" si="11">D17-E17</f>
        <v>38498.52999999997</v>
      </c>
    </row>
    <row r="18" spans="1:7" x14ac:dyDescent="0.2">
      <c r="A18" s="9" t="s">
        <v>35</v>
      </c>
      <c r="B18" s="4">
        <v>1646380.09</v>
      </c>
      <c r="C18" s="4">
        <v>739707.25</v>
      </c>
      <c r="D18" s="4">
        <f t="shared" ref="D18" si="12">B18+C18</f>
        <v>2386087.34</v>
      </c>
      <c r="E18" s="4">
        <v>1911598.77</v>
      </c>
      <c r="F18" s="4">
        <v>1906617.76</v>
      </c>
      <c r="G18" s="4">
        <f t="shared" ref="G18" si="13">D18-E18</f>
        <v>474488.56999999983</v>
      </c>
    </row>
    <row r="19" spans="1:7" x14ac:dyDescent="0.2">
      <c r="A19" s="9" t="s">
        <v>36</v>
      </c>
      <c r="B19" s="4">
        <v>2477971.14</v>
      </c>
      <c r="C19" s="4">
        <v>2754244.44</v>
      </c>
      <c r="D19" s="4">
        <f t="shared" ref="D19" si="14">B19+C19</f>
        <v>5232215.58</v>
      </c>
      <c r="E19" s="4">
        <v>5111226.87</v>
      </c>
      <c r="F19" s="4">
        <v>5091281.1100000003</v>
      </c>
      <c r="G19" s="4">
        <f t="shared" ref="G19" si="15">D19-E19</f>
        <v>120988.70999999996</v>
      </c>
    </row>
    <row r="20" spans="1:7" x14ac:dyDescent="0.2">
      <c r="A20" s="9" t="s">
        <v>37</v>
      </c>
      <c r="B20" s="4">
        <v>2792191.68</v>
      </c>
      <c r="C20" s="4">
        <v>20122.41</v>
      </c>
      <c r="D20" s="4">
        <f t="shared" ref="D20" si="16">B20+C20</f>
        <v>2812314.0900000003</v>
      </c>
      <c r="E20" s="4">
        <v>2691923.5</v>
      </c>
      <c r="F20" s="4">
        <v>2664121.58</v>
      </c>
      <c r="G20" s="4">
        <f t="shared" ref="G20" si="17">D20-E20</f>
        <v>120390.59000000032</v>
      </c>
    </row>
    <row r="21" spans="1:7" x14ac:dyDescent="0.2">
      <c r="A21" s="9" t="s">
        <v>38</v>
      </c>
      <c r="B21" s="4">
        <v>136271.16</v>
      </c>
      <c r="C21" s="4">
        <v>-136271.16</v>
      </c>
      <c r="D21" s="4">
        <f t="shared" ref="D21" si="18">B21+C21</f>
        <v>0</v>
      </c>
      <c r="E21" s="4">
        <v>0</v>
      </c>
      <c r="F21" s="4">
        <v>0</v>
      </c>
      <c r="G21" s="4">
        <f t="shared" ref="G21" si="19">D21-E21</f>
        <v>0</v>
      </c>
    </row>
    <row r="22" spans="1:7" x14ac:dyDescent="0.2">
      <c r="A22" s="9" t="s">
        <v>39</v>
      </c>
      <c r="B22" s="4">
        <v>4804204.99</v>
      </c>
      <c r="C22" s="4">
        <v>4518430.09</v>
      </c>
      <c r="D22" s="4">
        <f t="shared" ref="D22" si="20">B22+C22</f>
        <v>9322635.0800000001</v>
      </c>
      <c r="E22" s="4">
        <v>8909792.2599999998</v>
      </c>
      <c r="F22" s="4">
        <v>8649881.8800000008</v>
      </c>
      <c r="G22" s="4">
        <f t="shared" ref="G22" si="21">D22-E22</f>
        <v>412842.8200000003</v>
      </c>
    </row>
    <row r="23" spans="1:7" x14ac:dyDescent="0.2">
      <c r="A23" s="9" t="s">
        <v>40</v>
      </c>
      <c r="B23" s="4">
        <v>165336.06</v>
      </c>
      <c r="C23" s="4">
        <v>-5400</v>
      </c>
      <c r="D23" s="4">
        <f t="shared" ref="D23" si="22">B23+C23</f>
        <v>159936.06</v>
      </c>
      <c r="E23" s="4">
        <v>133733.72</v>
      </c>
      <c r="F23" s="4">
        <v>133733.72</v>
      </c>
      <c r="G23" s="4">
        <f t="shared" ref="G23" si="23">D23-E23</f>
        <v>26202.339999999997</v>
      </c>
    </row>
    <row r="24" spans="1:7" x14ac:dyDescent="0.2">
      <c r="A24" s="9" t="s">
        <v>41</v>
      </c>
      <c r="B24" s="4">
        <v>204634.35</v>
      </c>
      <c r="C24" s="4">
        <v>0</v>
      </c>
      <c r="D24" s="4">
        <f t="shared" ref="D24" si="24">B24+C24</f>
        <v>204634.35</v>
      </c>
      <c r="E24" s="4">
        <v>204634.35</v>
      </c>
      <c r="F24" s="4">
        <v>204634.35</v>
      </c>
      <c r="G24" s="4">
        <f t="shared" ref="G24" si="25">D24-E24</f>
        <v>0</v>
      </c>
    </row>
    <row r="25" spans="1:7" x14ac:dyDescent="0.2">
      <c r="A25" s="9" t="s">
        <v>42</v>
      </c>
      <c r="B25" s="4">
        <v>13572304.59</v>
      </c>
      <c r="C25" s="4">
        <v>376541.62</v>
      </c>
      <c r="D25" s="4">
        <f t="shared" ref="D25" si="26">B25+C25</f>
        <v>13948846.209999999</v>
      </c>
      <c r="E25" s="4">
        <v>13644052.34</v>
      </c>
      <c r="F25" s="4">
        <v>13484832.98</v>
      </c>
      <c r="G25" s="4">
        <f t="shared" ref="G25" si="27">D25-E25</f>
        <v>304793.86999999918</v>
      </c>
    </row>
    <row r="26" spans="1:7" x14ac:dyDescent="0.2">
      <c r="A26" s="9" t="s">
        <v>43</v>
      </c>
      <c r="B26" s="4">
        <v>391698.86</v>
      </c>
      <c r="C26" s="4">
        <v>39498</v>
      </c>
      <c r="D26" s="4">
        <f t="shared" ref="D26" si="28">B26+C26</f>
        <v>431196.86</v>
      </c>
      <c r="E26" s="4">
        <v>416471.3</v>
      </c>
      <c r="F26" s="4">
        <v>416471.3</v>
      </c>
      <c r="G26" s="4">
        <f t="shared" ref="G26" si="29">D26-E26</f>
        <v>14725.559999999998</v>
      </c>
    </row>
    <row r="27" spans="1:7" x14ac:dyDescent="0.2">
      <c r="A27" s="9" t="s">
        <v>44</v>
      </c>
      <c r="B27" s="4">
        <v>351415.86</v>
      </c>
      <c r="C27" s="4">
        <v>16523.310000000001</v>
      </c>
      <c r="D27" s="4">
        <f t="shared" ref="D27" si="30">B27+C27</f>
        <v>367939.17</v>
      </c>
      <c r="E27" s="4">
        <v>334663.09999999998</v>
      </c>
      <c r="F27" s="4">
        <v>334663.09999999998</v>
      </c>
      <c r="G27" s="4">
        <f t="shared" ref="G27" si="31">D27-E27</f>
        <v>33276.070000000007</v>
      </c>
    </row>
    <row r="28" spans="1:7" x14ac:dyDescent="0.2">
      <c r="A28" s="9" t="s">
        <v>45</v>
      </c>
      <c r="B28" s="4">
        <v>1185292.8</v>
      </c>
      <c r="C28" s="4">
        <v>306896.65000000002</v>
      </c>
      <c r="D28" s="4">
        <f t="shared" ref="D28" si="32">B28+C28</f>
        <v>1492189.4500000002</v>
      </c>
      <c r="E28" s="4">
        <v>1383821.54</v>
      </c>
      <c r="F28" s="4">
        <v>1383821.54</v>
      </c>
      <c r="G28" s="4">
        <f t="shared" ref="G28" si="33">D28-E28</f>
        <v>108367.91000000015</v>
      </c>
    </row>
    <row r="29" spans="1:7" x14ac:dyDescent="0.2">
      <c r="A29" s="9" t="s">
        <v>46</v>
      </c>
      <c r="B29" s="4">
        <v>961273.85</v>
      </c>
      <c r="C29" s="4">
        <v>-388234.25</v>
      </c>
      <c r="D29" s="4">
        <f t="shared" ref="D29" si="34">B29+C29</f>
        <v>573039.6</v>
      </c>
      <c r="E29" s="4">
        <v>467164.28</v>
      </c>
      <c r="F29" s="4">
        <v>465464.28</v>
      </c>
      <c r="G29" s="4">
        <f t="shared" ref="G29" si="35">D29-E29</f>
        <v>105875.31999999995</v>
      </c>
    </row>
    <row r="30" spans="1:7" x14ac:dyDescent="0.2">
      <c r="A30" s="9" t="s">
        <v>47</v>
      </c>
      <c r="B30" s="4">
        <v>481327.48</v>
      </c>
      <c r="C30" s="4">
        <v>-454.39</v>
      </c>
      <c r="D30" s="4">
        <f t="shared" ref="D30" si="36">B30+C30</f>
        <v>480873.08999999997</v>
      </c>
      <c r="E30" s="4">
        <v>407702.4</v>
      </c>
      <c r="F30" s="4">
        <v>407016.83</v>
      </c>
      <c r="G30" s="4">
        <f t="shared" ref="G30" si="37">D30-E30</f>
        <v>73170.689999999944</v>
      </c>
    </row>
    <row r="31" spans="1:7" x14ac:dyDescent="0.2">
      <c r="A31" s="9" t="s">
        <v>48</v>
      </c>
      <c r="B31" s="4">
        <v>1388274.21</v>
      </c>
      <c r="C31" s="4">
        <v>650697.74</v>
      </c>
      <c r="D31" s="4">
        <f t="shared" ref="D31" si="38">B31+C31</f>
        <v>2038971.95</v>
      </c>
      <c r="E31" s="4">
        <v>1902808.66</v>
      </c>
      <c r="F31" s="4">
        <v>1900108.66</v>
      </c>
      <c r="G31" s="4">
        <f t="shared" ref="G31" si="39">D31-E31</f>
        <v>136163.29000000004</v>
      </c>
    </row>
    <row r="32" spans="1:7" x14ac:dyDescent="0.2">
      <c r="A32" s="9" t="s">
        <v>49</v>
      </c>
      <c r="B32" s="4">
        <v>6397619.0099999998</v>
      </c>
      <c r="C32" s="4">
        <v>0</v>
      </c>
      <c r="D32" s="4">
        <f t="shared" ref="D32" si="40">B32+C32</f>
        <v>6397619.0099999998</v>
      </c>
      <c r="E32" s="4">
        <v>5864964.1200000001</v>
      </c>
      <c r="F32" s="4">
        <v>5864964.1200000001</v>
      </c>
      <c r="G32" s="4">
        <f t="shared" ref="G32" si="41">D32-E32</f>
        <v>532654.88999999966</v>
      </c>
    </row>
    <row r="33" spans="1:7" x14ac:dyDescent="0.2">
      <c r="A33" s="9" t="s">
        <v>50</v>
      </c>
      <c r="B33" s="4">
        <v>1825725.51</v>
      </c>
      <c r="C33" s="4">
        <v>986548.06</v>
      </c>
      <c r="D33" s="4">
        <f t="shared" ref="D33" si="42">B33+C33</f>
        <v>2812273.5700000003</v>
      </c>
      <c r="E33" s="4">
        <v>2812273.34</v>
      </c>
      <c r="F33" s="4">
        <v>2812273.34</v>
      </c>
      <c r="G33" s="4">
        <f t="shared" ref="G33" si="43">D33-E33</f>
        <v>0.23000000044703484</v>
      </c>
    </row>
    <row r="34" spans="1:7" x14ac:dyDescent="0.2">
      <c r="A34" s="9" t="s">
        <v>51</v>
      </c>
      <c r="B34" s="4">
        <v>50000</v>
      </c>
      <c r="C34" s="4">
        <v>350000</v>
      </c>
      <c r="D34" s="4">
        <f t="shared" ref="D34" si="44">B34+C34</f>
        <v>400000</v>
      </c>
      <c r="E34" s="4">
        <v>400000</v>
      </c>
      <c r="F34" s="4">
        <v>400000</v>
      </c>
      <c r="G34" s="4">
        <f t="shared" ref="G34" si="45">D34-E34</f>
        <v>0</v>
      </c>
    </row>
    <row r="35" spans="1:7" x14ac:dyDescent="0.2">
      <c r="A35" s="9"/>
      <c r="B35" s="4"/>
      <c r="C35" s="4"/>
      <c r="D35" s="4"/>
      <c r="E35" s="4"/>
      <c r="F35" s="4"/>
      <c r="G35" s="4"/>
    </row>
    <row r="36" spans="1:7" x14ac:dyDescent="0.2">
      <c r="A36" s="6" t="s">
        <v>9</v>
      </c>
      <c r="B36" s="7">
        <f t="shared" ref="B36:G36" si="46">SUM(B6:B35)</f>
        <v>111189844</v>
      </c>
      <c r="C36" s="7">
        <f t="shared" si="46"/>
        <v>116558875.66</v>
      </c>
      <c r="D36" s="7">
        <f t="shared" si="46"/>
        <v>227748719.66000003</v>
      </c>
      <c r="E36" s="7">
        <f t="shared" si="46"/>
        <v>133985628.25</v>
      </c>
      <c r="F36" s="7">
        <f t="shared" si="46"/>
        <v>133387282.38999999</v>
      </c>
      <c r="G36" s="7">
        <f t="shared" si="46"/>
        <v>93763091.409999982</v>
      </c>
    </row>
    <row r="39" spans="1:7" ht="45" customHeight="1" x14ac:dyDescent="0.2">
      <c r="A39" s="14" t="s">
        <v>53</v>
      </c>
      <c r="B39" s="12"/>
      <c r="C39" s="12"/>
      <c r="D39" s="12"/>
      <c r="E39" s="12"/>
      <c r="F39" s="12"/>
      <c r="G39" s="13"/>
    </row>
    <row r="40" spans="1:7" x14ac:dyDescent="0.2">
      <c r="A40" s="17" t="s">
        <v>10</v>
      </c>
      <c r="B40" s="14" t="s">
        <v>16</v>
      </c>
      <c r="C40" s="12"/>
      <c r="D40" s="12"/>
      <c r="E40" s="12"/>
      <c r="F40" s="13"/>
      <c r="G40" s="15" t="s">
        <v>15</v>
      </c>
    </row>
    <row r="41" spans="1:7" ht="20.399999999999999" x14ac:dyDescent="0.2">
      <c r="A41" s="18"/>
      <c r="B41" s="2" t="s">
        <v>11</v>
      </c>
      <c r="C41" s="2" t="s">
        <v>17</v>
      </c>
      <c r="D41" s="2" t="s">
        <v>12</v>
      </c>
      <c r="E41" s="2" t="s">
        <v>13</v>
      </c>
      <c r="F41" s="2" t="s">
        <v>14</v>
      </c>
      <c r="G41" s="16"/>
    </row>
    <row r="42" spans="1:7" x14ac:dyDescent="0.2">
      <c r="A42" s="19"/>
      <c r="B42" s="3">
        <v>1</v>
      </c>
      <c r="C42" s="3">
        <v>2</v>
      </c>
      <c r="D42" s="3" t="s">
        <v>18</v>
      </c>
      <c r="E42" s="3">
        <v>4</v>
      </c>
      <c r="F42" s="3">
        <v>5</v>
      </c>
      <c r="G42" s="3" t="s">
        <v>19</v>
      </c>
    </row>
    <row r="43" spans="1:7" x14ac:dyDescent="0.2">
      <c r="A43" s="10" t="s">
        <v>0</v>
      </c>
      <c r="B43" s="4">
        <v>0</v>
      </c>
      <c r="C43" s="4">
        <v>0</v>
      </c>
      <c r="D43" s="4">
        <f>B43+C43</f>
        <v>0</v>
      </c>
      <c r="E43" s="4">
        <v>0</v>
      </c>
      <c r="F43" s="4">
        <v>0</v>
      </c>
      <c r="G43" s="4">
        <f>D43-E43</f>
        <v>0</v>
      </c>
    </row>
    <row r="44" spans="1:7" x14ac:dyDescent="0.2">
      <c r="A44" s="10" t="s">
        <v>1</v>
      </c>
      <c r="B44" s="4">
        <v>0</v>
      </c>
      <c r="C44" s="4">
        <v>0</v>
      </c>
      <c r="D44" s="4">
        <f t="shared" ref="D44:D46" si="47">B44+C44</f>
        <v>0</v>
      </c>
      <c r="E44" s="4">
        <v>0</v>
      </c>
      <c r="F44" s="4">
        <v>0</v>
      </c>
      <c r="G44" s="4">
        <f t="shared" ref="G44:G46" si="48">D44-E44</f>
        <v>0</v>
      </c>
    </row>
    <row r="45" spans="1:7" x14ac:dyDescent="0.2">
      <c r="A45" s="10" t="s">
        <v>2</v>
      </c>
      <c r="B45" s="4">
        <v>0</v>
      </c>
      <c r="C45" s="4">
        <v>0</v>
      </c>
      <c r="D45" s="4">
        <f t="shared" si="47"/>
        <v>0</v>
      </c>
      <c r="E45" s="4">
        <v>0</v>
      </c>
      <c r="F45" s="4">
        <v>0</v>
      </c>
      <c r="G45" s="4">
        <f t="shared" si="48"/>
        <v>0</v>
      </c>
    </row>
    <row r="46" spans="1:7" x14ac:dyDescent="0.2">
      <c r="A46" s="10" t="s">
        <v>21</v>
      </c>
      <c r="B46" s="4">
        <v>0</v>
      </c>
      <c r="C46" s="4">
        <v>0</v>
      </c>
      <c r="D46" s="4">
        <f t="shared" si="47"/>
        <v>0</v>
      </c>
      <c r="E46" s="4">
        <v>0</v>
      </c>
      <c r="F46" s="4">
        <v>0</v>
      </c>
      <c r="G46" s="4">
        <f t="shared" si="48"/>
        <v>0</v>
      </c>
    </row>
    <row r="47" spans="1:7" x14ac:dyDescent="0.2">
      <c r="A47" s="6" t="s">
        <v>9</v>
      </c>
      <c r="B47" s="7">
        <f t="shared" ref="B47:G47" si="49">SUM(B43:B46)</f>
        <v>0</v>
      </c>
      <c r="C47" s="7">
        <f t="shared" si="49"/>
        <v>0</v>
      </c>
      <c r="D47" s="7">
        <f t="shared" si="49"/>
        <v>0</v>
      </c>
      <c r="E47" s="7">
        <f t="shared" si="49"/>
        <v>0</v>
      </c>
      <c r="F47" s="7">
        <f t="shared" si="49"/>
        <v>0</v>
      </c>
      <c r="G47" s="7">
        <f t="shared" si="49"/>
        <v>0</v>
      </c>
    </row>
    <row r="50" spans="1:7" ht="45" customHeight="1" x14ac:dyDescent="0.2">
      <c r="A50" s="14" t="s">
        <v>54</v>
      </c>
      <c r="B50" s="12"/>
      <c r="C50" s="12"/>
      <c r="D50" s="12"/>
      <c r="E50" s="12"/>
      <c r="F50" s="12"/>
      <c r="G50" s="13"/>
    </row>
    <row r="51" spans="1:7" x14ac:dyDescent="0.2">
      <c r="A51" s="17" t="s">
        <v>10</v>
      </c>
      <c r="B51" s="14" t="s">
        <v>16</v>
      </c>
      <c r="C51" s="12"/>
      <c r="D51" s="12"/>
      <c r="E51" s="12"/>
      <c r="F51" s="13"/>
      <c r="G51" s="15" t="s">
        <v>15</v>
      </c>
    </row>
    <row r="52" spans="1:7" ht="20.399999999999999" x14ac:dyDescent="0.2">
      <c r="A52" s="18"/>
      <c r="B52" s="2" t="s">
        <v>11</v>
      </c>
      <c r="C52" s="2" t="s">
        <v>17</v>
      </c>
      <c r="D52" s="2" t="s">
        <v>12</v>
      </c>
      <c r="E52" s="2" t="s">
        <v>13</v>
      </c>
      <c r="F52" s="2" t="s">
        <v>14</v>
      </c>
      <c r="G52" s="16"/>
    </row>
    <row r="53" spans="1:7" x14ac:dyDescent="0.2">
      <c r="A53" s="19"/>
      <c r="B53" s="3">
        <v>1</v>
      </c>
      <c r="C53" s="3">
        <v>2</v>
      </c>
      <c r="D53" s="3" t="s">
        <v>18</v>
      </c>
      <c r="E53" s="3">
        <v>4</v>
      </c>
      <c r="F53" s="3">
        <v>5</v>
      </c>
      <c r="G53" s="3" t="s">
        <v>19</v>
      </c>
    </row>
    <row r="54" spans="1:7" x14ac:dyDescent="0.2">
      <c r="A54" s="11" t="s">
        <v>4</v>
      </c>
      <c r="B54" s="4">
        <v>0</v>
      </c>
      <c r="C54" s="4">
        <v>0</v>
      </c>
      <c r="D54" s="4">
        <f t="shared" ref="D54:D60" si="50">B54+C54</f>
        <v>0</v>
      </c>
      <c r="E54" s="4">
        <v>0</v>
      </c>
      <c r="F54" s="4">
        <v>0</v>
      </c>
      <c r="G54" s="4">
        <f t="shared" ref="G54:G60" si="51">D54-E54</f>
        <v>0</v>
      </c>
    </row>
    <row r="55" spans="1:7" x14ac:dyDescent="0.2">
      <c r="A55" s="11" t="s">
        <v>3</v>
      </c>
      <c r="B55" s="4">
        <v>0</v>
      </c>
      <c r="C55" s="4">
        <v>0</v>
      </c>
      <c r="D55" s="4">
        <f t="shared" si="50"/>
        <v>0</v>
      </c>
      <c r="E55" s="4">
        <v>0</v>
      </c>
      <c r="F55" s="4">
        <v>0</v>
      </c>
      <c r="G55" s="4">
        <f t="shared" si="51"/>
        <v>0</v>
      </c>
    </row>
    <row r="56" spans="1:7" ht="20.399999999999999" x14ac:dyDescent="0.2">
      <c r="A56" s="11" t="s">
        <v>5</v>
      </c>
      <c r="B56" s="4">
        <v>0</v>
      </c>
      <c r="C56" s="4">
        <v>0</v>
      </c>
      <c r="D56" s="4">
        <f t="shared" si="50"/>
        <v>0</v>
      </c>
      <c r="E56" s="4">
        <v>0</v>
      </c>
      <c r="F56" s="4">
        <v>0</v>
      </c>
      <c r="G56" s="4">
        <f t="shared" si="51"/>
        <v>0</v>
      </c>
    </row>
    <row r="57" spans="1:7" x14ac:dyDescent="0.2">
      <c r="A57" s="11" t="s">
        <v>7</v>
      </c>
      <c r="B57" s="4">
        <v>0</v>
      </c>
      <c r="C57" s="4">
        <v>0</v>
      </c>
      <c r="D57" s="4">
        <f t="shared" si="50"/>
        <v>0</v>
      </c>
      <c r="E57" s="4">
        <v>0</v>
      </c>
      <c r="F57" s="4">
        <v>0</v>
      </c>
      <c r="G57" s="4">
        <f t="shared" si="51"/>
        <v>0</v>
      </c>
    </row>
    <row r="58" spans="1:7" ht="11.25" customHeight="1" x14ac:dyDescent="0.2">
      <c r="A58" s="11" t="s">
        <v>8</v>
      </c>
      <c r="B58" s="4">
        <v>0</v>
      </c>
      <c r="C58" s="4">
        <v>0</v>
      </c>
      <c r="D58" s="4">
        <f t="shared" si="50"/>
        <v>0</v>
      </c>
      <c r="E58" s="4">
        <v>0</v>
      </c>
      <c r="F58" s="4">
        <v>0</v>
      </c>
      <c r="G58" s="4">
        <f t="shared" si="51"/>
        <v>0</v>
      </c>
    </row>
    <row r="59" spans="1:7" x14ac:dyDescent="0.2">
      <c r="A59" s="11" t="s">
        <v>22</v>
      </c>
      <c r="B59" s="4">
        <v>0</v>
      </c>
      <c r="C59" s="4">
        <v>0</v>
      </c>
      <c r="D59" s="4">
        <f t="shared" si="50"/>
        <v>0</v>
      </c>
      <c r="E59" s="4">
        <v>0</v>
      </c>
      <c r="F59" s="4">
        <v>0</v>
      </c>
      <c r="G59" s="4">
        <f t="shared" si="51"/>
        <v>0</v>
      </c>
    </row>
    <row r="60" spans="1:7" x14ac:dyDescent="0.2">
      <c r="A60" s="11" t="s">
        <v>6</v>
      </c>
      <c r="B60" s="4">
        <v>0</v>
      </c>
      <c r="C60" s="4">
        <v>0</v>
      </c>
      <c r="D60" s="4">
        <f t="shared" si="50"/>
        <v>0</v>
      </c>
      <c r="E60" s="4">
        <v>0</v>
      </c>
      <c r="F60" s="4">
        <v>0</v>
      </c>
      <c r="G60" s="4">
        <f t="shared" si="51"/>
        <v>0</v>
      </c>
    </row>
    <row r="61" spans="1:7" x14ac:dyDescent="0.2">
      <c r="A61" s="6" t="s">
        <v>9</v>
      </c>
      <c r="B61" s="7">
        <f t="shared" ref="B61:G61" si="52">SUM(B54:B60)</f>
        <v>0</v>
      </c>
      <c r="C61" s="7">
        <f t="shared" si="52"/>
        <v>0</v>
      </c>
      <c r="D61" s="7">
        <f t="shared" si="52"/>
        <v>0</v>
      </c>
      <c r="E61" s="7">
        <f t="shared" si="52"/>
        <v>0</v>
      </c>
      <c r="F61" s="7">
        <f t="shared" si="52"/>
        <v>0</v>
      </c>
      <c r="G61" s="7">
        <f t="shared" si="52"/>
        <v>0</v>
      </c>
    </row>
    <row r="63" spans="1:7" x14ac:dyDescent="0.2">
      <c r="A63" s="1" t="s">
        <v>20</v>
      </c>
    </row>
  </sheetData>
  <sheetProtection formatCells="0" formatColumns="0" formatRows="0" insertRows="0" deleteRows="0" autoFilter="0"/>
  <mergeCells count="12">
    <mergeCell ref="B2:F2"/>
    <mergeCell ref="G2:G3"/>
    <mergeCell ref="A1:G1"/>
    <mergeCell ref="A39:G39"/>
    <mergeCell ref="A2:A4"/>
    <mergeCell ref="B51:F51"/>
    <mergeCell ref="G51:G52"/>
    <mergeCell ref="B40:F40"/>
    <mergeCell ref="G40:G41"/>
    <mergeCell ref="A50:G50"/>
    <mergeCell ref="A40:A42"/>
    <mergeCell ref="A51:A5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2024-03-07T19:18:39Z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